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2\1. Indicatori site lunar\03.2022\"/>
    </mc:Choice>
  </mc:AlternateContent>
  <xr:revisionPtr revIDLastSave="0" documentId="13_ncr:1_{8F1EC5E5-65CC-47C7-90D6-93D46DE8F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<sst xmlns="http://schemas.openxmlformats.org/spreadsheetml/2006/main" count="45" uniqueCount="38">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</sst>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6" sqref="C6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2923195955</v>
      </c>
      <c r="E11" s="26">
        <v>142373120</v>
      </c>
      <c r="F11" s="26">
        <v>223219437</v>
      </c>
      <c r="G11" s="26">
        <v>534764710</v>
      </c>
      <c r="H11" s="26">
        <v>1863338882</v>
      </c>
    </row>
    <row r="12" spans="1:8">
      <c r="A12" s="1"/>
      <c r="B12" s="23" t="s">
        <v>2</v>
      </c>
      <c r="C12" s="22" t="s">
        <v>22</v>
      </c>
      <c r="D12" s="26">
        <v>1391355552</v>
      </c>
      <c r="E12" s="26">
        <v>145758338</v>
      </c>
      <c r="F12" s="26">
        <v>60455321</v>
      </c>
      <c r="G12" s="26">
        <v>184148289</v>
      </c>
      <c r="H12" s="26">
        <v>1403609827</v>
      </c>
    </row>
    <row r="13" spans="1:8">
      <c r="A13" s="1"/>
      <c r="B13" s="23" t="s">
        <v>3</v>
      </c>
      <c r="C13" s="22" t="s">
        <v>15</v>
      </c>
      <c r="D13" s="26">
        <v>1531840403</v>
      </c>
      <c r="E13" s="26">
        <v>1528455185</v>
      </c>
      <c r="F13" s="26">
        <v>1691219301</v>
      </c>
      <c r="G13" s="26">
        <v>2041835722</v>
      </c>
      <c r="H13" s="26">
        <v>2501564777</v>
      </c>
    </row>
    <row r="14" spans="1:8" s="20" customFormat="1">
      <c r="A14" s="19"/>
      <c r="B14" s="23" t="s">
        <v>4</v>
      </c>
      <c r="C14" s="22" t="s">
        <v>21</v>
      </c>
      <c r="D14" s="26">
        <v>2923195955</v>
      </c>
      <c r="E14" s="26">
        <v>1674213523</v>
      </c>
      <c r="F14" s="26">
        <v>1751674622</v>
      </c>
      <c r="G14" s="26">
        <v>2225984011</v>
      </c>
      <c r="H14" s="26">
        <v>3905174604</v>
      </c>
    </row>
    <row r="15" spans="1:8">
      <c r="A15" s="1"/>
      <c r="B15" s="23" t="s">
        <v>5</v>
      </c>
      <c r="C15" s="22" t="s">
        <v>31</v>
      </c>
      <c r="D15" s="27">
        <v>2.1009697706657802</v>
      </c>
      <c r="E15" s="27">
        <v>11.486228136053526</v>
      </c>
      <c r="F15" s="27">
        <v>28.97469723136529</v>
      </c>
      <c r="G15" s="27">
        <v>12.087997249868556</v>
      </c>
      <c r="H15" s="27">
        <v>2.7822365794821411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44621</v>
      </c>
      <c r="E4" s="16"/>
      <c r="F4" s="17" t="s">
        <v>33</v>
      </c>
      <c r="G4" s="18">
        <v>3</v>
      </c>
    </row>
    <row r="5" spans="1:7">
      <c r="A5" s="4"/>
      <c r="B5" s="1" t="s">
        <v>12</v>
      </c>
      <c r="C5" s="6"/>
      <c r="D5" s="15">
        <f>DATE(G5,G4+1,1)-1</f>
        <v>44651</v>
      </c>
      <c r="E5" s="16"/>
      <c r="F5" s="17" t="s">
        <v>34</v>
      </c>
      <c r="G5" s="18">
        <v>2022</v>
      </c>
    </row>
    <row r="6" spans="1:7">
      <c r="A6" s="4"/>
      <c r="B6" s="1" t="s">
        <v>10</v>
      </c>
      <c r="C6" s="9">
        <f>D5</f>
        <v>44651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2022-04-29T14:07:49Z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2022-04-29T14:07:49Z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