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06.2023\"/>
    </mc:Choice>
  </mc:AlternateContent>
  <xr:revisionPtr revIDLastSave="0" documentId="13_ncr:1_{EE606FD2-1D34-4BD4-B486-2B5F88AECF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C6" i="4" s="1"/>
  <c r="D4" i="5"/>
</calcChain>
</file>

<file path=xl/sharedStrings.xml><?xml version="1.0" encoding="utf-8"?>
<sst xmlns="http://schemas.openxmlformats.org/spreadsheetml/2006/main" count="44" uniqueCount="37">
  <si>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</si>
  <si>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</si>
  <si>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</si>
  <si>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</si>
  <si>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</si>
  <si>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</si>
  <si>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</si>
  <si>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</si>
  <si>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</si>
  <si>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</si>
  <si>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</si>
  <si>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</si>
  <si>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</si>
  <si>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</si>
  <si>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</si>
  <si>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</si>
  <si>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</si>
  <si>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</si>
  <si>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</si>
  <si>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</si>
  <si>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</si>
  <si>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</si>
  <si>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</si>
  <si>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</si>
  <si>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</si>
  <si>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</si>
  <si>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</si>
  <si>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</si>
  <si>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</si>
  <si>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</si>
  <si>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</si>
  <si>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</si>
  <si>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</si>
  <si>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</si>
  <si>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</si>
  <si>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</si>
  <si>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022 836 515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</si>
</sst>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C29" sqref="C29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">
        <v>30</v>
      </c>
      <c r="C2" s="30"/>
      <c r="D2" s="1"/>
      <c r="E2" s="1"/>
      <c r="F2" s="1"/>
      <c r="G2" s="1"/>
      <c r="H2" s="11" t="s">
        <v>27</v>
      </c>
    </row>
    <row r="3" spans="1:8">
      <c r="A3" s="1"/>
      <c r="B3" s="31" t="s">
        <v>8</v>
      </c>
      <c r="C3" s="30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2" t="s">
        <v>26</v>
      </c>
      <c r="C5" s="33"/>
      <c r="D5" s="33"/>
      <c r="E5" s="33"/>
      <c r="F5" s="33"/>
      <c r="G5" s="33"/>
      <c r="H5" s="34"/>
    </row>
    <row r="6" spans="1:8" ht="13.8">
      <c r="A6" s="1"/>
      <c r="B6" s="3"/>
      <c r="C6" s="2" t="str">
        <f>"la situatia din "&amp;DAY(ctx!C6)&amp;"."&amp;MONTH(ctx!C6)&amp;"."&amp;YEAR(ctx!C6)</f>
        <v>la situatia din 30.6.2023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5" t="s">
        <v>23</v>
      </c>
      <c r="C8" s="35" t="s">
        <v>13</v>
      </c>
      <c r="D8" s="36" t="s">
        <v>32</v>
      </c>
      <c r="E8" s="37"/>
      <c r="F8" s="37"/>
      <c r="G8" s="37"/>
      <c r="H8" s="38"/>
    </row>
    <row r="9" spans="1:8" ht="25.35" customHeight="1">
      <c r="A9" s="1"/>
      <c r="B9" s="35"/>
      <c r="C9" s="35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3016354252</v>
      </c>
      <c r="E11" s="24">
        <v>165651453</v>
      </c>
      <c r="F11" s="24">
        <v>524630045</v>
      </c>
      <c r="G11" s="24">
        <v>552385227</v>
      </c>
      <c r="H11" s="24">
        <v>1861171895</v>
      </c>
    </row>
    <row r="12" spans="1:8">
      <c r="A12" s="1"/>
      <c r="B12" s="23" t="s">
        <v>2</v>
      </c>
      <c r="C12" s="22" t="s">
        <v>22</v>
      </c>
      <c r="D12" s="24">
        <v>1744128757</v>
      </c>
      <c r="E12" s="24">
        <v>82745715</v>
      </c>
      <c r="F12" s="24">
        <v>303596223</v>
      </c>
      <c r="G12" s="24">
        <v>204384698</v>
      </c>
      <c r="H12" s="24">
        <v>1355690848</v>
      </c>
    </row>
    <row r="13" spans="1:8">
      <c r="A13" s="1"/>
      <c r="B13" s="23" t="s">
        <v>3</v>
      </c>
      <c r="C13" s="22" t="s">
        <v>15</v>
      </c>
      <c r="D13" s="24">
        <v>1272225495</v>
      </c>
      <c r="E13" s="24">
        <v>1355131233</v>
      </c>
      <c r="F13" s="24">
        <v>1576165055</v>
      </c>
      <c r="G13" s="24">
        <v>1924165584</v>
      </c>
      <c r="H13" s="24">
        <v>2429646631</v>
      </c>
    </row>
    <row r="14" spans="1:8" s="17" customFormat="1">
      <c r="A14" s="16"/>
      <c r="B14" s="23" t="s">
        <v>4</v>
      </c>
      <c r="C14" s="22" t="s">
        <v>21</v>
      </c>
      <c r="D14" s="24">
        <v>3016354252</v>
      </c>
      <c r="E14" s="24">
        <v>1437876948</v>
      </c>
      <c r="F14" s="24">
        <v>1879761278</v>
      </c>
      <c r="G14" s="24">
        <v>2128550282</v>
      </c>
      <c r="H14" s="24">
        <v>3785337479</v>
      </c>
    </row>
    <row r="15" spans="1:8">
      <c r="A15" s="1"/>
      <c r="B15" s="23" t="s">
        <v>5</v>
      </c>
      <c r="C15" s="22" t="s">
        <v>31</v>
      </c>
      <c r="D15" s="25">
        <v>1.7294332427545658</v>
      </c>
      <c r="E15" s="25">
        <v>17.377056298323122</v>
      </c>
      <c r="F15" s="25">
        <v>6.191649090443395</v>
      </c>
      <c r="G15" s="25">
        <v>10.414430741776961</v>
      </c>
      <c r="H15" s="25">
        <v>2.7921833982905224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28"/>
      <c r="B1" s="26"/>
      <c r="C1" s="26"/>
      <c r="D1" s="26"/>
    </row>
    <row r="2" spans="1:7" ht="15.9" customHeight="1">
      <c r="A2" s="28"/>
      <c r="B2" s="27" t="s">
        <v>25</v>
      </c>
      <c r="C2" s="27"/>
      <c r="D2" s="27"/>
    </row>
    <row r="3" spans="1:7">
      <c r="A3" s="28"/>
      <c r="B3" s="26"/>
      <c r="C3" s="26"/>
      <c r="D3" s="26"/>
    </row>
    <row r="4" spans="1:7">
      <c r="A4" s="28"/>
      <c r="B4" s="26" t="s">
        <v>11</v>
      </c>
      <c r="C4" s="4"/>
      <c r="D4" s="12">
        <f>DATE(G5,G4,1)</f>
        <v>45078</v>
      </c>
      <c r="E4" s="13"/>
      <c r="F4" s="14" t="s">
        <v>33</v>
      </c>
      <c r="G4" s="15">
        <v>6</v>
      </c>
    </row>
    <row r="5" spans="1:7">
      <c r="A5" s="28"/>
      <c r="B5" s="26" t="s">
        <v>12</v>
      </c>
      <c r="C5" s="4"/>
      <c r="D5" s="12">
        <f>DATE(G5,G4+1,1)-1</f>
        <v>45107</v>
      </c>
      <c r="E5" s="13"/>
      <c r="F5" s="14" t="s">
        <v>34</v>
      </c>
      <c r="G5" s="15">
        <v>2023</v>
      </c>
    </row>
    <row r="6" spans="1:7">
      <c r="A6" s="28"/>
      <c r="B6" s="26" t="s">
        <v>10</v>
      </c>
      <c r="C6" s="7">
        <f>D5</f>
        <v>45107</v>
      </c>
      <c r="D6" s="4"/>
    </row>
    <row r="7" spans="1:7">
      <c r="A7" s="28"/>
      <c r="B7" s="26" t="s">
        <v>14</v>
      </c>
      <c r="C7" s="9" t="s">
        <v>30</v>
      </c>
      <c r="D7" s="9" t="s">
        <v>30</v>
      </c>
    </row>
    <row r="8" spans="1:7">
      <c r="A8" s="28"/>
      <c r="B8" s="26"/>
      <c r="C8" s="26"/>
      <c r="D8" s="26"/>
    </row>
    <row r="9" spans="1:7">
      <c r="A9" s="28"/>
      <c r="B9" s="26" t="s">
        <v>16</v>
      </c>
      <c r="C9" s="39" t="s">
        <v>35</v>
      </c>
      <c r="D9" s="39"/>
    </row>
    <row r="10" spans="1:7">
      <c r="A10" s="28"/>
      <c r="B10" s="26" t="s">
        <v>24</v>
      </c>
      <c r="C10" s="18" t="s">
        <v>36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2023-07-27T12:26:36Z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2023-07-27T12:26:36Z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